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activeTab="1"/>
  </bookViews>
  <sheets>
    <sheet name="汇总表" sheetId="18" r:id="rId1"/>
    <sheet name="五楼" sheetId="17" r:id="rId2"/>
    <sheet name="六楼" sheetId="15" r:id="rId3"/>
  </sheets>
  <externalReferences>
    <externalReference r:id="rId4"/>
    <externalReference r:id="rId5"/>
    <externalReference r:id="rId6"/>
  </externalReferences>
  <definedNames>
    <definedName name="AcctName">#REF!</definedName>
    <definedName name="AcctPrio">#REF!</definedName>
    <definedName name="AcctPrio_Text">#REF!</definedName>
    <definedName name="bas_eqt">[1]Estimate!#REF!</definedName>
    <definedName name="bas_inst">[1]Estimate!#REF!</definedName>
    <definedName name="bas_total">[1]Estimate!#REF!</definedName>
    <definedName name="BidClass">#REF!</definedName>
    <definedName name="BidClass_Text">#REF!</definedName>
    <definedName name="BillingFreq">#REF!</definedName>
    <definedName name="BillingTiming">#REF!</definedName>
    <definedName name="BusType">#REF!</definedName>
    <definedName name="BusType_Text">#REF!</definedName>
    <definedName name="carpark_eqt">#REF!</definedName>
    <definedName name="carpark_inst">#REF!</definedName>
    <definedName name="carpark_tc">#REF!</definedName>
    <definedName name="carpark_total">#REF!</definedName>
    <definedName name="ChangeBy">#REF!</definedName>
    <definedName name="ChangeDate">#REF!</definedName>
    <definedName name="CompDate">#REF!</definedName>
    <definedName name="ContAmt">#REF!</definedName>
    <definedName name="ContWithAcct">#REF!</definedName>
    <definedName name="ContWithName">#REF!</definedName>
    <definedName name="ContWithPrio">#REF!</definedName>
    <definedName name="ContWithPrio_Text">#REF!</definedName>
    <definedName name="CONum">#REF!</definedName>
    <definedName name="CorpClient">#REF!</definedName>
    <definedName name="CorpClient_Text">#REF!</definedName>
    <definedName name="CurrencyRate">#REF!</definedName>
    <definedName name="EngAddress">#REF!</definedName>
    <definedName name="EngCity">#REF!</definedName>
    <definedName name="EngName">#REF!</definedName>
    <definedName name="EngPostal">#REF!</definedName>
    <definedName name="EngPrio">#REF!</definedName>
    <definedName name="EngPrio_Text">#REF!</definedName>
    <definedName name="EngState">#REF!</definedName>
    <definedName name="EstCost">#REF!</definedName>
    <definedName name="fas_eqt">#REF!</definedName>
    <definedName name="fas_inst">#REF!</definedName>
    <definedName name="fas_tc">#REF!</definedName>
    <definedName name="fas_total">#REF!</definedName>
    <definedName name="finalprice">[2]Estimate!$F$123</definedName>
    <definedName name="FiscalIDNum">#REF!</definedName>
    <definedName name="FormTitle">#REF!</definedName>
    <definedName name="Freight_rate">#REF!</definedName>
    <definedName name="GMAmount">#REF!</definedName>
    <definedName name="GMPercent">#REF!</definedName>
    <definedName name="Headings">[3]Headings!$A$2:$I$123</definedName>
    <definedName name="InstBillingMethod">#REF!</definedName>
    <definedName name="MarketType">#REF!</definedName>
    <definedName name="MarketType_Text">#REF!</definedName>
    <definedName name="OwnAcctNum">#REF!</definedName>
    <definedName name="PrimeAddress">#REF!</definedName>
    <definedName name="PrimeCity">#REF!</definedName>
    <definedName name="PrimeName">#REF!</definedName>
    <definedName name="PrimePostal">#REF!</definedName>
    <definedName name="PrimePrio">#REF!</definedName>
    <definedName name="PrimePrio_Text">#REF!</definedName>
    <definedName name="PrimeState">#REF!</definedName>
    <definedName name="PRINT_AREA_MI">#REF!</definedName>
    <definedName name="ProdCode1">#REF!</definedName>
    <definedName name="ProdCode1_Text">#REF!</definedName>
    <definedName name="ProdCode2">#REF!</definedName>
    <definedName name="ProdCode2_Text">#REF!</definedName>
    <definedName name="ProdCode3">#REF!</definedName>
    <definedName name="ProdCode3_Text">#REF!</definedName>
    <definedName name="ProdCode4">#REF!</definedName>
    <definedName name="ProdCode4_Text">#REF!</definedName>
    <definedName name="ProdCode5">#REF!</definedName>
    <definedName name="ProdCode5_Text">#REF!</definedName>
    <definedName name="ProdPct1">#REF!</definedName>
    <definedName name="ProdPct2">#REF!</definedName>
    <definedName name="ProdPct3">#REF!</definedName>
    <definedName name="ProdPct4">#REF!</definedName>
    <definedName name="ProdPct5">#REF!</definedName>
    <definedName name="ProjAddress1">#REF!</definedName>
    <definedName name="ProjAddress2">#REF!</definedName>
    <definedName name="ProjCity">#REF!</definedName>
    <definedName name="ProjCountry">#REF!</definedName>
    <definedName name="ProjCounty">#REF!</definedName>
    <definedName name="ProjName">#REF!</definedName>
    <definedName name="ProjNum">#REF!</definedName>
    <definedName name="ProjPostal">#REF!</definedName>
    <definedName name="ProjState">#REF!</definedName>
    <definedName name="PSABillingMethod">#REF!</definedName>
    <definedName name="SalesMgr">#REF!</definedName>
    <definedName name="security_eqt">#REF!</definedName>
    <definedName name="security_inst">#REF!</definedName>
    <definedName name="security_tc">#REF!</definedName>
    <definedName name="security_total">#REF!</definedName>
    <definedName name="SelectedLanguage">#REF!</definedName>
    <definedName name="SiteID">#REF!</definedName>
    <definedName name="SiteType">#REF!</definedName>
    <definedName name="SmallProj">#REF!</definedName>
    <definedName name="SmallProj_Text">#REF!</definedName>
    <definedName name="SP1Branch">#REF!</definedName>
    <definedName name="SP1Credit">#REF!</definedName>
    <definedName name="SP1Name">#REF!</definedName>
    <definedName name="SP1Number">#REF!</definedName>
    <definedName name="SP2Branch">#REF!</definedName>
    <definedName name="SP2Credit">#REF!</definedName>
    <definedName name="SP2Name">#REF!</definedName>
    <definedName name="SP2Number">#REF!</definedName>
    <definedName name="SP3Branch">#REF!</definedName>
    <definedName name="SP3Credit">#REF!</definedName>
    <definedName name="SP3Name">#REF!</definedName>
    <definedName name="SP3Number">#REF!</definedName>
    <definedName name="SP4Branch">#REF!</definedName>
    <definedName name="SP4Credit">#REF!</definedName>
    <definedName name="SP4Name">#REF!</definedName>
    <definedName name="SP4Number">#REF!</definedName>
    <definedName name="SP5Branch">#REF!</definedName>
    <definedName name="SP5Credit">#REF!</definedName>
    <definedName name="SP5Name">#REF!</definedName>
    <definedName name="SP5Number">#REF!</definedName>
    <definedName name="SpecClass">#REF!</definedName>
    <definedName name="SpecClass_Text">#REF!</definedName>
    <definedName name="SpecEnv1">#REF!</definedName>
    <definedName name="SpecEnv1_Text">#REF!</definedName>
    <definedName name="SpecEnv2">#REF!</definedName>
    <definedName name="SpecEnv2_Text">#REF!</definedName>
    <definedName name="SrvcCode1">#REF!</definedName>
    <definedName name="SrvcCode1_Text">#REF!</definedName>
    <definedName name="SrvcCode2">#REF!</definedName>
    <definedName name="SrvcCode2_Text">#REF!</definedName>
    <definedName name="SrvcCode3">#REF!</definedName>
    <definedName name="SrvcCode3_Text">#REF!</definedName>
    <definedName name="SrvcCode4">#REF!</definedName>
    <definedName name="SrvcCode4_Text">#REF!</definedName>
    <definedName name="SrvcCode5">#REF!</definedName>
    <definedName name="SrvcCode5_Text">#REF!</definedName>
    <definedName name="StartDate">#REF!</definedName>
    <definedName name="subfasequip">#REF!</definedName>
    <definedName name="TierCode">#REF!</definedName>
    <definedName name="TierCode_Text">#REF!</definedName>
    <definedName name="US_rate">#REF!</definedName>
    <definedName name="Valve_selection">#REF!</definedName>
    <definedName name="出厂费率">#REF!</definedName>
    <definedName name="出厂费率1">#REF!</definedName>
    <definedName name="出厂价">#REF!</definedName>
    <definedName name="调试费率">#REF!</definedName>
    <definedName name="含调试出厂价">#REF!</definedName>
    <definedName name="计算费率">#REF!</definedName>
    <definedName name="销售底价">#REF!</definedName>
    <definedName name="销售调节">#REF!</definedName>
    <definedName name="销售费率">#REF!</definedName>
    <definedName name="销售面价">#REF!</definedName>
    <definedName name="销售面价_0.6">#REF!</definedName>
    <definedName name="资材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<sst xmlns="http://schemas.openxmlformats.org/spreadsheetml/2006/main" count="253" uniqueCount="120">
  <si>
    <t>工程预算汇总表</t>
  </si>
  <si>
    <t>报价日期：2026年  月  日</t>
  </si>
  <si>
    <t>一、分部分项报价表</t>
  </si>
  <si>
    <t>序号</t>
  </si>
  <si>
    <t>分项名称</t>
  </si>
  <si>
    <t>单位</t>
  </si>
  <si>
    <t>金额</t>
  </si>
  <si>
    <t>备注</t>
  </si>
  <si>
    <t>五楼</t>
  </si>
  <si>
    <t>元</t>
  </si>
  <si>
    <t>详见清单</t>
  </si>
  <si>
    <t>六楼</t>
  </si>
  <si>
    <t>其它</t>
  </si>
  <si>
    <t>工程造价=1+2+3</t>
  </si>
  <si>
    <t>不含税</t>
  </si>
  <si>
    <t>含税价（9%）</t>
  </si>
  <si>
    <t>报价不含施工方配电箱进项电缆，进项电缆由甲方引入。</t>
  </si>
  <si>
    <t>手术室改造询价清单</t>
  </si>
  <si>
    <t>《一》</t>
  </si>
  <si>
    <t>五楼医护区</t>
  </si>
  <si>
    <t>项目名称</t>
  </si>
  <si>
    <t>项目特征描述</t>
  </si>
  <si>
    <t>计量单位</t>
  </si>
  <si>
    <t>工程量</t>
  </si>
  <si>
    <t>金额（元）</t>
  </si>
  <si>
    <t>材料单价</t>
  </si>
  <si>
    <t>综合总价</t>
  </si>
  <si>
    <t>医用2mm厚PVC卷材地板</t>
  </si>
  <si>
    <t>1.医用2mm厚PVC卷材面层缝隙焊接密封处理
2.专用胶粘剂（基层与地板背面同时涂胶） 
3.吸收性界面处理剂
4.其他:符合设计要求</t>
  </si>
  <si>
    <t>㎡</t>
  </si>
  <si>
    <t>医用净化机制岩棉彩钢板（隔墙）</t>
  </si>
  <si>
    <t xml:space="preserve">1.名称：净化机制岩棉彩钢板     2.规格：彩钢板隔墙               彩钢0.426MM厚  </t>
  </si>
  <si>
    <t>彩钢板隔墙 结构安装 铝材</t>
  </si>
  <si>
    <t xml:space="preserve">1.名称：槽铝、H型铝、外圆柱、内圆弧 等  </t>
  </si>
  <si>
    <t>m²</t>
  </si>
  <si>
    <t>医用净化硫氧镁彩钢板（吊顶)</t>
  </si>
  <si>
    <t xml:space="preserve">1.名称：净化硫氧镁彩钢板      2.规格：彩钢板隔墙               彩钢0.426MM厚  </t>
  </si>
  <si>
    <t>彩钢板吊顶 结构安装 铝材</t>
  </si>
  <si>
    <t>1.名称：槽铝、T型铝、吊筋、花篮</t>
  </si>
  <si>
    <t>检修口</t>
  </si>
  <si>
    <t>1.名称：检修口                   2.规格：600*600现场制作</t>
  </si>
  <si>
    <t>个</t>
  </si>
  <si>
    <t>气密钢制单开门</t>
  </si>
  <si>
    <t>1.名称：钢制洁净门
2.规格：700/900*2100                                  3.材料：铝合金门框，硅岩填充门体;
4.含观察窗
5.视窗350*550*5mm双层除雾钢化玻璃</t>
  </si>
  <si>
    <t>樘</t>
  </si>
  <si>
    <t>气密钢制子母门</t>
  </si>
  <si>
    <t>1.名称：钢制洁净门
2.规格：1200*2100                                  3.材料：铝合金门框，硅岩填充门体;
4.含观察窗
5.视窗350*550*5mm双层除雾钢化玻璃</t>
  </si>
  <si>
    <t>气密钢制双开门</t>
  </si>
  <si>
    <t>1.名称：钢制洁净门
2.规格：1500*2400；                                   3.材料：铝合金门框，硅岩填充门体;
4.含、观察窗
5.视窗350*550*5mm双层除雾钢化玻璃</t>
  </si>
  <si>
    <t>密封胶</t>
  </si>
  <si>
    <t xml:space="preserve">1.名称：彩钢板墙面及吊顶 板缝交接处打胶 </t>
  </si>
  <si>
    <t>五金配件</t>
  </si>
  <si>
    <t>1.名称：丝杆、膨胀螺丝、花篮、螺丝螺母等</t>
  </si>
  <si>
    <t>项</t>
  </si>
  <si>
    <t>《二》</t>
  </si>
  <si>
    <t>强电项目明细</t>
  </si>
  <si>
    <t>4P1拖四管道机</t>
  </si>
  <si>
    <t>冷暖管道风机</t>
  </si>
  <si>
    <t>套</t>
  </si>
  <si>
    <t>配电箱</t>
  </si>
  <si>
    <t>1.名称：成套配电箱                2.规格：实际尺寸                       3.制作：金属构件制作与安装 基础槽钢制作、安装</t>
  </si>
  <si>
    <t>紫外线杀菌灯</t>
  </si>
  <si>
    <t>1.名称：紫外线杀菌灯
2.功率：30W</t>
  </si>
  <si>
    <t>盏</t>
  </si>
  <si>
    <t>洁净灯</t>
  </si>
  <si>
    <t>1.名称：洁净灯
3.规格：LED1200*300
2.功率： 48W吸顶式洁净灯 嵌入式安装</t>
  </si>
  <si>
    <t>应急电源</t>
  </si>
  <si>
    <t>1.名称：应急电源
3.规格：LED1200*300
2.功率： 48W吸顶式洁净灯 嵌入式安装</t>
  </si>
  <si>
    <t>台</t>
  </si>
  <si>
    <t>插座</t>
  </si>
  <si>
    <t xml:space="preserve">1.名称：带保护接点暗装插座
2.规格：五孔10A嵌入式暗装 </t>
  </si>
  <si>
    <t>开关</t>
  </si>
  <si>
    <t>1.名称：单开                    2.规格：暗装 10A</t>
  </si>
  <si>
    <t>只</t>
  </si>
  <si>
    <t>接线盒</t>
  </si>
  <si>
    <t>1.名称：接线盒                  2.规格：暗装 普通开关、按钮安装 插座面板安装</t>
  </si>
  <si>
    <t>配线</t>
  </si>
  <si>
    <t>1.名称：照明线                     2.规格：BVR 2.5㎜²</t>
  </si>
  <si>
    <t>卷</t>
  </si>
  <si>
    <t>1.名称：电力电线                 2.规格：BVR 4㎜²</t>
  </si>
  <si>
    <t>电缆线</t>
  </si>
  <si>
    <t>3*6电缆</t>
  </si>
  <si>
    <t>m</t>
  </si>
  <si>
    <t>pvc穿线管</t>
  </si>
  <si>
    <t>1.名称：pvc穿线管                  2.规格：2分</t>
  </si>
  <si>
    <t>米</t>
  </si>
  <si>
    <t>辅助材料</t>
  </si>
  <si>
    <t>1.名称：线管辅助材料                  2.规格：管件弯头 直通  阀门 配件等</t>
  </si>
  <si>
    <t>手术室建设工程</t>
  </si>
  <si>
    <t>本工程不含税合计大写人民币：</t>
  </si>
  <si>
    <t>此报价不含主电缆，不含强电弱电监控。最终结算工程量以实测为准。</t>
  </si>
  <si>
    <t>手术室建设工程项目明细</t>
  </si>
  <si>
    <t>手术室结构装修项目明细</t>
  </si>
  <si>
    <t>电动平移铅防门</t>
  </si>
  <si>
    <t>1.名称：电动铅防门
2.规格：1400*2200；                                   3.材料：铝合金门框，硅岩填充门体;
4.含观察窗
5.视窗350*550*5mm双层除雾钢化玻璃</t>
  </si>
  <si>
    <t>电动平移钢质门</t>
  </si>
  <si>
    <t>1.名称：钢制洁净门
2.规格：1400*2200；                                   3.材料：铝合金门框，硅岩填充门体;
4.含观察窗
5.视窗350*550*5mm双层除雾钢化玻璃</t>
  </si>
  <si>
    <t>电井，设备间手工门</t>
  </si>
  <si>
    <t>600*2000，现场制作</t>
  </si>
  <si>
    <t>1.名称：钢制洁净门
2.规格：900*2100；                                   3.材料：铝合金门框，硅岩填充门体;
4.含观察窗
5.视窗350*550*5mm双层除雾钢化玻璃</t>
  </si>
  <si>
    <t>3P一拖三</t>
  </si>
  <si>
    <t>机组电缆</t>
  </si>
  <si>
    <t>3*25+2.16</t>
  </si>
  <si>
    <t>1.名称：镀锌钢管辅助材料                  2.规格：管件弯头 直通  阀门 配件等</t>
  </si>
  <si>
    <t>《三》</t>
  </si>
  <si>
    <t>手术室设备项目明细</t>
  </si>
  <si>
    <t>手术室空调</t>
  </si>
  <si>
    <r>
      <rPr>
        <sz val="14"/>
        <rFont val="宋体"/>
        <charset val="134"/>
      </rPr>
      <t>1.名称:净化空调机组AHU-1-01
2.规格:设计风量6500m3/h，机组风量7000m3/h，新风量800m3/h，机外余压450Pa，马达功率3.5KW,电源3</t>
    </r>
    <r>
      <rPr>
        <sz val="14"/>
        <rFont val="Calibri"/>
        <charset val="161"/>
      </rPr>
      <t>Φ</t>
    </r>
    <r>
      <rPr>
        <sz val="14"/>
        <rFont val="宋体"/>
        <charset val="134"/>
      </rPr>
      <t xml:space="preserve">380V50Hz,制冷量42KW,制热量10.6KW,过滤网粗效G4板式，中效F8袋式，辅助电加热量20KW,加湿量10kg/h                                    3.含配套铜管,电缆,排水管等辅材           4.具体以出厂铭牌为准
</t>
    </r>
  </si>
  <si>
    <t>手术室内部重装</t>
  </si>
  <si>
    <t>铲除原有，重抹原子灰，喷涂</t>
  </si>
  <si>
    <t>送风天花</t>
  </si>
  <si>
    <t>2400*1800</t>
  </si>
  <si>
    <t>控制面板</t>
  </si>
  <si>
    <t>六联面板</t>
  </si>
  <si>
    <t>零活</t>
  </si>
  <si>
    <t>拆装原有无影灯，吊塔，箱体，风管部分改动，夹层清理等</t>
  </si>
  <si>
    <t>铜管连接</t>
  </si>
  <si>
    <t>总计</t>
  </si>
  <si>
    <t>一</t>
  </si>
  <si>
    <t>此报价不含主电缆，不含弱电监控。最终结算工程量以实测为准。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</si>
</sst>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2][$RMB]General;[Red][DBNum2][$RMB]General"/>
    <numFmt numFmtId="178" formatCode="0.00_ "/>
  </numFmts>
  <fonts count="36">
    <font>
      <sz val="9"/>
      <color theme="1"/>
      <name val="??"/>
      <charset val="134"/>
      <scheme val="minor"/>
    </font>
    <font>
      <sz val="14"/>
      <color theme="1"/>
      <name val="??"/>
      <charset val="134"/>
      <scheme val="minor"/>
    </font>
    <font>
      <sz val="14"/>
      <name val="宋体"/>
      <charset val="134"/>
    </font>
    <font>
      <sz val="14"/>
      <color rgb="FF000000"/>
      <name val="??"/>
      <charset val="134"/>
    </font>
    <font>
      <sz val="14"/>
      <color rgb="FF000000"/>
      <name val="宋体"/>
      <charset val="134"/>
    </font>
    <font>
      <sz val="14"/>
      <name val="??"/>
      <charset val="134"/>
    </font>
    <font>
      <sz val="14"/>
      <name val="微软雅黑"/>
      <charset val="134"/>
    </font>
    <font>
      <sz val="14"/>
      <color theme="1"/>
      <name val="微软雅黑"/>
      <charset val="134"/>
    </font>
    <font>
      <sz val="28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??"/>
      <charset val="134"/>
      <scheme val="minor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2"/>
      <name val="宋体"/>
      <charset val="134"/>
    </font>
    <font>
      <sz val="10"/>
      <name val="Helv"/>
      <charset val="134"/>
    </font>
    <font>
      <sz val="14"/>
      <name val="Calibri"/>
      <charset val="161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0"/>
        <bgColor indexed="1"/>
      </patternFill>
    </fill>
    <fill>
      <patternFill patternType="solid">
        <fgColor theme="3" tint="0.799981688894314"/>
        <bgColor indexed="1"/>
      </patternFill>
    </fill>
    <fill>
      <patternFill patternType="solid">
        <fgColor rgb="FFC5D9F1"/>
        <bgColor indexed="1"/>
      </patternFill>
    </fill>
    <fill>
      <patternFill patternType="solid">
        <fgColor rgb="FFFFFFFF"/>
        <bgColor indexed="1"/>
      </patternFill>
    </fill>
    <fill>
      <patternFill patternType="solid">
        <fgColor rgb="FFB8CCE4"/>
        <bgColor indexed="1"/>
      </patternFill>
    </fill>
    <fill>
      <patternFill patternType="solid">
        <fgColor theme="3" tint="0.799951170384838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15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1" borderId="15" applyNumberFormat="0" applyAlignment="0" applyProtection="0">
      <alignment vertical="center"/>
    </xf>
    <xf numFmtId="0" fontId="25" fillId="12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0" fillId="0" borderId="0"/>
    <xf numFmtId="0" fontId="33" fillId="0" borderId="0"/>
    <xf numFmtId="0" fontId="33" fillId="0" borderId="0"/>
    <xf numFmtId="0" fontId="34" fillId="0" borderId="0"/>
  </cellStyleXfs>
  <cellXfs count="58"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2" borderId="1" xfId="49" applyFont="1" applyFill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/>
    </xf>
    <xf numFmtId="2" fontId="2" fillId="0" borderId="1" xfId="51" applyNumberFormat="1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2" fillId="2" borderId="1" xfId="49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52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3" borderId="1" xfId="49" applyNumberFormat="1" applyFont="1" applyFill="1" applyBorder="1" applyAlignment="1">
      <alignment horizontal="center" vertical="center" wrapText="1"/>
    </xf>
    <xf numFmtId="0" fontId="2" fillId="4" borderId="1" xfId="49" applyFont="1" applyFill="1" applyBorder="1" applyAlignment="1">
      <alignment horizontal="center" vertical="center" wrapText="1"/>
    </xf>
    <xf numFmtId="0" fontId="2" fillId="5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2" fillId="6" borderId="1" xfId="49" applyNumberFormat="1" applyFont="1" applyFill="1" applyBorder="1" applyAlignment="1">
      <alignment horizontal="center" vertical="center" wrapText="1"/>
    </xf>
    <xf numFmtId="0" fontId="2" fillId="7" borderId="1" xfId="49" applyFont="1" applyFill="1" applyBorder="1" applyAlignment="1">
      <alignment horizontal="center" vertical="center" wrapText="1"/>
    </xf>
    <xf numFmtId="0" fontId="2" fillId="3" borderId="2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3" borderId="3" xfId="49" applyFont="1" applyFill="1" applyBorder="1" applyAlignment="1">
      <alignment horizontal="center" vertical="center" wrapText="1"/>
    </xf>
    <xf numFmtId="0" fontId="2" fillId="3" borderId="4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 wrapText="1"/>
    </xf>
    <xf numFmtId="176" fontId="2" fillId="3" borderId="1" xfId="49" applyNumberFormat="1" applyFont="1" applyFill="1" applyBorder="1" applyAlignment="1">
      <alignment horizontal="center" vertical="center" wrapText="1"/>
    </xf>
    <xf numFmtId="177" fontId="2" fillId="3" borderId="1" xfId="49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8" borderId="1" xfId="49" applyFont="1" applyFill="1" applyBorder="1" applyAlignment="1">
      <alignment horizontal="center" vertical="center" wrapText="1"/>
    </xf>
    <xf numFmtId="177" fontId="2" fillId="8" borderId="1" xfId="49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1" xfId="0" applyFont="1" applyBorder="1">
      <alignment vertical="center"/>
    </xf>
    <xf numFmtId="0" fontId="13" fillId="0" borderId="0" xfId="0" applyFo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_SB-BOE PROJECT4.14" xfId="51"/>
    <cellStyle name="常规_单价表111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gz-server\sunny\backup\My%20Documents1\20233\NEW0401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quotation-sample\JC-GZ-2004&#65288;RMB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0&#27982;&#21335;&#35199;&#23572;&#31354;&#35843;&#31995;&#32479;&#26377;&#38480;&#20844;&#21496;\2020&#35199;&#21338;&#23572;--&#38144;&#21806;&#21512;&#21516;\2020%20%20&#21271;&#20140;&#33322;&#22825;&#19996;&#28373;\BookingForm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otation"/>
      <sheetName val="中文封面"/>
      <sheetName val="Cover"/>
      <sheetName val="Estimate"/>
      <sheetName val="PT"/>
      <sheetName val="CIS Part 1"/>
      <sheetName val="CIS Part 2"/>
      <sheetName val="Valve Schedule"/>
      <sheetName val="tandc"/>
      <sheetName val="Program"/>
      <sheetName val="#REF!"/>
      <sheetName val="点表"/>
      <sheetName val="BA-Pl"/>
      <sheetName val="Head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quotation"/>
      <sheetName val="中文封面"/>
      <sheetName val="Cover"/>
      <sheetName val="Estimate"/>
      <sheetName val="PT"/>
      <sheetName val="CIS Part 1"/>
      <sheetName val="CIS Part 2"/>
      <sheetName val="Valve Schedule"/>
      <sheetName val="tandc"/>
      <sheetName val="Prog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ooking Form"/>
      <sheetName val="Headings"/>
      <sheetName val="Estimate"/>
      <sheetName val="#REF!"/>
      <sheetName val="Setup"/>
      <sheetName val="G.1R-Shou COP Gf"/>
      <sheetName val="Combo"/>
      <sheetName val="Sheet1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E27" sqref="E27"/>
    </sheetView>
  </sheetViews>
  <sheetFormatPr defaultColWidth="9" defaultRowHeight="12" outlineLevelCol="4"/>
  <cols>
    <col min="1" max="1" width="22.0952380952381" customWidth="1"/>
    <col min="2" max="2" width="30.0952380952381" customWidth="1"/>
    <col min="3" max="3" width="32.5047619047619" customWidth="1"/>
    <col min="4" max="4" width="41.0952380952381" customWidth="1"/>
    <col min="5" max="5" width="34.6952380952381" customWidth="1"/>
  </cols>
  <sheetData>
    <row r="1" ht="20" customHeight="1" spans="1:5">
      <c r="A1" s="39" t="s">
        <v>0</v>
      </c>
      <c r="B1" s="39"/>
      <c r="C1" s="39"/>
      <c r="D1" s="39"/>
      <c r="E1" s="39"/>
    </row>
    <row r="2" ht="20" customHeight="1" spans="1:5">
      <c r="A2" s="40"/>
      <c r="B2" s="40"/>
      <c r="C2" s="40"/>
      <c r="D2" s="40"/>
      <c r="E2" s="40"/>
    </row>
    <row r="3" ht="20" customHeight="1" spans="1:5">
      <c r="A3" s="40" t="s">
        <v>1</v>
      </c>
      <c r="B3" s="40"/>
      <c r="C3" s="40"/>
      <c r="D3" s="40"/>
      <c r="E3" s="40"/>
    </row>
    <row r="4" ht="20" customHeight="1" spans="1:5">
      <c r="A4" s="40" t="s">
        <v>2</v>
      </c>
      <c r="B4" s="40"/>
      <c r="C4" s="40"/>
      <c r="D4" s="40"/>
      <c r="E4" s="40"/>
    </row>
    <row r="5" ht="20" customHeight="1" spans="1:5">
      <c r="A5" s="41" t="s">
        <v>3</v>
      </c>
      <c r="B5" s="41" t="s">
        <v>4</v>
      </c>
      <c r="C5" s="41" t="s">
        <v>5</v>
      </c>
      <c r="D5" s="41" t="s">
        <v>6</v>
      </c>
      <c r="E5" s="41" t="s">
        <v>7</v>
      </c>
    </row>
    <row r="6" ht="20" customHeight="1" spans="1:5">
      <c r="A6" s="42">
        <v>1</v>
      </c>
      <c r="B6" s="42" t="s">
        <v>8</v>
      </c>
      <c r="C6" s="41" t="s">
        <v>9</v>
      </c>
      <c r="D6" s="43">
        <f>五楼!G39</f>
        <v>0</v>
      </c>
      <c r="E6" s="41" t="s">
        <v>10</v>
      </c>
    </row>
    <row r="7" ht="20" customHeight="1" spans="1:5">
      <c r="A7" s="42">
        <v>2</v>
      </c>
      <c r="B7" s="42" t="s">
        <v>11</v>
      </c>
      <c r="C7" s="41" t="s">
        <v>9</v>
      </c>
      <c r="D7" s="41">
        <f>六楼!G52</f>
        <v>0</v>
      </c>
      <c r="E7" s="41" t="s">
        <v>10</v>
      </c>
    </row>
    <row r="8" ht="20" customHeight="1" spans="1:5">
      <c r="A8" s="42">
        <v>3</v>
      </c>
      <c r="B8" s="44" t="s">
        <v>12</v>
      </c>
      <c r="C8" s="41" t="s">
        <v>9</v>
      </c>
      <c r="D8" s="44"/>
      <c r="E8" s="41"/>
    </row>
    <row r="9" ht="20" customHeight="1" spans="1:5">
      <c r="A9" s="41">
        <v>4</v>
      </c>
      <c r="B9" s="45" t="s">
        <v>13</v>
      </c>
      <c r="C9" s="41" t="s">
        <v>9</v>
      </c>
      <c r="D9" s="46">
        <f>SUM(D6:D8)</f>
        <v>0</v>
      </c>
      <c r="E9" s="47" t="s">
        <v>14</v>
      </c>
    </row>
    <row r="10" ht="20" customHeight="1" spans="1:5">
      <c r="A10" s="41"/>
      <c r="B10" s="45"/>
      <c r="C10" s="41"/>
      <c r="D10" s="48"/>
      <c r="E10" s="42"/>
    </row>
    <row r="11" ht="20" customHeight="1" spans="1:5">
      <c r="A11" s="41"/>
      <c r="B11" s="49"/>
      <c r="C11" s="50"/>
      <c r="D11" s="47">
        <f>D9*1.09</f>
        <v>0</v>
      </c>
      <c r="E11" s="42" t="s">
        <v>15</v>
      </c>
    </row>
    <row r="12" ht="20" customHeight="1" spans="1:5">
      <c r="A12" s="41"/>
      <c r="B12" s="51" t="s">
        <v>16</v>
      </c>
      <c r="C12" s="52"/>
      <c r="D12" s="53"/>
      <c r="E12" s="41"/>
    </row>
    <row r="13" ht="20" customHeight="1" spans="1:5">
      <c r="A13" s="41"/>
      <c r="B13" s="54"/>
      <c r="C13" s="55"/>
      <c r="D13" s="56"/>
      <c r="E13" s="57"/>
    </row>
    <row r="14" ht="20" customHeight="1" spans="1:5">
      <c r="A14" s="41"/>
      <c r="B14" s="49"/>
      <c r="C14" s="42"/>
      <c r="D14" s="57"/>
      <c r="E14" s="41"/>
    </row>
    <row r="15" ht="20" customHeight="1" spans="1:5">
      <c r="A15" s="41"/>
      <c r="B15" s="45"/>
      <c r="C15" s="42"/>
      <c r="D15" s="57"/>
      <c r="E15" s="41"/>
    </row>
    <row r="16" ht="20" customHeight="1" spans="1:5">
      <c r="A16" s="41"/>
      <c r="B16" s="49"/>
      <c r="C16" s="57"/>
      <c r="D16" s="57"/>
      <c r="E16" s="49"/>
    </row>
  </sheetData>
  <mergeCells count="5">
    <mergeCell ref="A1:E1"/>
    <mergeCell ref="A2:E2"/>
    <mergeCell ref="A3:E3"/>
    <mergeCell ref="A4:E4"/>
    <mergeCell ref="B12:D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showGridLines="0" tabSelected="1" zoomScale="90" zoomScaleNormal="90" workbookViewId="0">
      <selection activeCell="A1" sqref="A1:H1"/>
    </sheetView>
  </sheetViews>
  <sheetFormatPr defaultColWidth="9" defaultRowHeight="18" outlineLevelCol="7"/>
  <cols>
    <col min="1" max="1" width="8.8952380952381" style="2" customWidth="1"/>
    <col min="2" max="2" width="26.6952380952381" style="3" customWidth="1"/>
    <col min="3" max="3" width="45.2" style="2" customWidth="1"/>
    <col min="4" max="4" width="7" style="2" customWidth="1"/>
    <col min="5" max="5" width="11.6952380952381" style="2" customWidth="1"/>
    <col min="6" max="6" width="14.0952380952381" style="2" customWidth="1"/>
    <col min="7" max="7" width="22" style="2" customWidth="1"/>
    <col min="8" max="8" width="24" style="2" customWidth="1"/>
    <col min="9" max="16384" width="9" style="2"/>
  </cols>
  <sheetData>
    <row r="1" ht="44" customHeight="1" spans="1:8">
      <c r="A1" s="38" t="s">
        <v>17</v>
      </c>
      <c r="B1" s="38"/>
      <c r="C1" s="38"/>
      <c r="D1" s="38"/>
      <c r="E1" s="38"/>
      <c r="F1" s="38"/>
      <c r="G1" s="38"/>
      <c r="H1" s="38"/>
    </row>
    <row r="2" s="1" customFormat="1" ht="43" customHeight="1" spans="1:8">
      <c r="A2" s="7" t="s">
        <v>18</v>
      </c>
      <c r="B2" s="7" t="s">
        <v>19</v>
      </c>
      <c r="C2" s="7"/>
      <c r="D2" s="7"/>
      <c r="E2" s="7"/>
      <c r="F2" s="7"/>
      <c r="G2" s="7"/>
      <c r="H2" s="7"/>
    </row>
    <row r="3" s="1" customFormat="1" ht="17" customHeight="1" spans="1:8">
      <c r="A3" s="7" t="s">
        <v>3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/>
      <c r="H3" s="7"/>
    </row>
    <row r="4" s="1" customFormat="1" spans="1:8">
      <c r="A4" s="7"/>
      <c r="B4" s="7"/>
      <c r="C4" s="7"/>
      <c r="D4" s="7"/>
      <c r="E4" s="7"/>
      <c r="F4" s="7" t="s">
        <v>25</v>
      </c>
      <c r="G4" s="7" t="s">
        <v>26</v>
      </c>
      <c r="H4" s="7" t="s">
        <v>7</v>
      </c>
    </row>
    <row r="5" s="1" customFormat="1" spans="1:8">
      <c r="A5" s="7"/>
      <c r="B5" s="7"/>
      <c r="C5" s="7"/>
      <c r="D5" s="7"/>
      <c r="E5" s="7"/>
      <c r="F5" s="7"/>
      <c r="G5" s="7"/>
      <c r="H5" s="7"/>
    </row>
    <row r="6" ht="62" customHeight="1" spans="1:8">
      <c r="A6" s="8">
        <v>1</v>
      </c>
      <c r="B6" s="4" t="s">
        <v>27</v>
      </c>
      <c r="C6" s="4" t="s">
        <v>28</v>
      </c>
      <c r="D6" s="4" t="s">
        <v>29</v>
      </c>
      <c r="E6" s="4">
        <v>154</v>
      </c>
      <c r="F6" s="9"/>
      <c r="G6" s="10"/>
      <c r="H6" s="10"/>
    </row>
    <row r="7" ht="57" customHeight="1" spans="1:8">
      <c r="A7" s="8">
        <v>2</v>
      </c>
      <c r="B7" s="4" t="s">
        <v>30</v>
      </c>
      <c r="C7" s="4" t="s">
        <v>31</v>
      </c>
      <c r="D7" s="4" t="s">
        <v>29</v>
      </c>
      <c r="E7" s="4">
        <v>380.64</v>
      </c>
      <c r="F7" s="11"/>
      <c r="G7" s="10"/>
      <c r="H7" s="10"/>
    </row>
    <row r="8" ht="57" customHeight="1" spans="1:8">
      <c r="A8" s="8">
        <v>3</v>
      </c>
      <c r="B8" s="12" t="s">
        <v>32</v>
      </c>
      <c r="C8" s="13" t="s">
        <v>33</v>
      </c>
      <c r="D8" s="13" t="s">
        <v>34</v>
      </c>
      <c r="E8" s="4">
        <f>E7</f>
        <v>380.64</v>
      </c>
      <c r="F8" s="11"/>
      <c r="G8" s="10"/>
      <c r="H8" s="10"/>
    </row>
    <row r="9" ht="77" customHeight="1" spans="1:8">
      <c r="A9" s="8">
        <v>4</v>
      </c>
      <c r="B9" s="4" t="s">
        <v>35</v>
      </c>
      <c r="C9" s="4" t="s">
        <v>36</v>
      </c>
      <c r="D9" s="4" t="s">
        <v>29</v>
      </c>
      <c r="E9" s="4">
        <v>140</v>
      </c>
      <c r="F9" s="11"/>
      <c r="G9" s="10"/>
      <c r="H9" s="10"/>
    </row>
    <row r="10" ht="50" customHeight="1" spans="1:8">
      <c r="A10" s="8">
        <v>5</v>
      </c>
      <c r="B10" s="4" t="s">
        <v>37</v>
      </c>
      <c r="C10" s="4" t="s">
        <v>38</v>
      </c>
      <c r="D10" s="4" t="s">
        <v>29</v>
      </c>
      <c r="E10" s="4">
        <f>E9</f>
        <v>140</v>
      </c>
      <c r="F10" s="11"/>
      <c r="G10" s="10"/>
      <c r="H10" s="10"/>
    </row>
    <row r="11" ht="50" customHeight="1" spans="1:8">
      <c r="A11" s="8">
        <v>6</v>
      </c>
      <c r="B11" s="4" t="s">
        <v>39</v>
      </c>
      <c r="C11" s="4" t="s">
        <v>40</v>
      </c>
      <c r="D11" s="4" t="s">
        <v>41</v>
      </c>
      <c r="E11" s="4">
        <v>1</v>
      </c>
      <c r="F11" s="11"/>
      <c r="G11" s="10"/>
      <c r="H11" s="10"/>
    </row>
    <row r="12" ht="129" customHeight="1" spans="1:8">
      <c r="A12" s="8">
        <v>7</v>
      </c>
      <c r="B12" s="14" t="s">
        <v>42</v>
      </c>
      <c r="C12" s="14" t="s">
        <v>43</v>
      </c>
      <c r="D12" s="4" t="s">
        <v>44</v>
      </c>
      <c r="E12" s="4">
        <v>10</v>
      </c>
      <c r="F12" s="9"/>
      <c r="G12" s="10"/>
      <c r="H12" s="10"/>
    </row>
    <row r="13" ht="132.5" customHeight="1" spans="1:8">
      <c r="A13" s="8">
        <v>8</v>
      </c>
      <c r="B13" s="14" t="s">
        <v>45</v>
      </c>
      <c r="C13" s="14" t="s">
        <v>46</v>
      </c>
      <c r="D13" s="4" t="s">
        <v>44</v>
      </c>
      <c r="E13" s="4">
        <v>3</v>
      </c>
      <c r="F13" s="9"/>
      <c r="G13" s="10"/>
      <c r="H13" s="10"/>
    </row>
    <row r="14" ht="132" customHeight="1" spans="1:8">
      <c r="A14" s="8">
        <v>9</v>
      </c>
      <c r="B14" s="14" t="s">
        <v>47</v>
      </c>
      <c r="C14" s="14" t="s">
        <v>48</v>
      </c>
      <c r="D14" s="4" t="s">
        <v>44</v>
      </c>
      <c r="E14" s="4">
        <v>1</v>
      </c>
      <c r="F14" s="9"/>
      <c r="G14" s="10"/>
      <c r="H14" s="10"/>
    </row>
    <row r="15" ht="30" customHeight="1" spans="1:8">
      <c r="A15" s="8">
        <v>10</v>
      </c>
      <c r="B15" s="4" t="s">
        <v>49</v>
      </c>
      <c r="C15" s="4" t="s">
        <v>50</v>
      </c>
      <c r="D15" s="4" t="s">
        <v>29</v>
      </c>
      <c r="E15" s="4">
        <f>E7+E9</f>
        <v>520.64</v>
      </c>
      <c r="F15" s="11"/>
      <c r="G15" s="10"/>
      <c r="H15" s="10"/>
    </row>
    <row r="16" ht="40" customHeight="1" spans="1:8">
      <c r="A16" s="8">
        <v>11</v>
      </c>
      <c r="B16" s="4" t="s">
        <v>51</v>
      </c>
      <c r="C16" s="4" t="s">
        <v>52</v>
      </c>
      <c r="D16" s="4" t="s">
        <v>53</v>
      </c>
      <c r="E16" s="4">
        <v>1</v>
      </c>
      <c r="F16" s="11"/>
      <c r="G16" s="10"/>
      <c r="H16" s="10"/>
    </row>
    <row r="17" ht="27" customHeight="1" spans="1:8">
      <c r="A17" s="8">
        <v>12</v>
      </c>
      <c r="B17" s="4"/>
      <c r="C17" s="4"/>
      <c r="D17" s="4"/>
      <c r="E17" s="4"/>
      <c r="F17" s="11"/>
      <c r="G17" s="10"/>
      <c r="H17" s="10"/>
    </row>
    <row r="18" ht="28" customHeight="1" spans="1:8">
      <c r="A18" s="8">
        <v>13</v>
      </c>
      <c r="B18" s="4"/>
      <c r="C18" s="4"/>
      <c r="D18" s="4"/>
      <c r="E18" s="4"/>
      <c r="F18" s="11"/>
      <c r="G18" s="10"/>
      <c r="H18" s="10"/>
    </row>
    <row r="19" ht="28" customHeight="1" spans="1:8">
      <c r="A19" s="8">
        <v>14</v>
      </c>
      <c r="B19" s="4"/>
      <c r="C19" s="4"/>
      <c r="D19" s="4"/>
      <c r="E19" s="4"/>
      <c r="F19" s="11"/>
      <c r="G19" s="10"/>
      <c r="H19" s="10"/>
    </row>
    <row r="20" ht="30" customHeight="1" spans="1:8">
      <c r="A20" s="8">
        <v>15</v>
      </c>
      <c r="B20" s="4"/>
      <c r="C20" s="4"/>
      <c r="D20" s="4"/>
      <c r="E20" s="4"/>
      <c r="F20" s="10"/>
      <c r="G20" s="15"/>
      <c r="H20" s="15"/>
    </row>
    <row r="21" ht="30" customHeight="1" spans="1:8">
      <c r="A21" s="4" t="s">
        <v>54</v>
      </c>
      <c r="B21" s="17" t="s">
        <v>55</v>
      </c>
      <c r="C21" s="17"/>
      <c r="D21" s="17"/>
      <c r="E21" s="17"/>
      <c r="F21" s="17"/>
      <c r="G21" s="17"/>
      <c r="H21" s="17"/>
    </row>
    <row r="22" ht="30" customHeight="1" spans="1:8">
      <c r="A22" s="17" t="s">
        <v>3</v>
      </c>
      <c r="B22" s="17" t="s">
        <v>20</v>
      </c>
      <c r="C22" s="17" t="s">
        <v>21</v>
      </c>
      <c r="D22" s="17" t="s">
        <v>22</v>
      </c>
      <c r="E22" s="17" t="s">
        <v>23</v>
      </c>
      <c r="F22" s="17" t="s">
        <v>24</v>
      </c>
      <c r="G22" s="17"/>
      <c r="H22" s="17"/>
    </row>
    <row r="23" ht="14" customHeight="1" spans="1:8">
      <c r="A23" s="17"/>
      <c r="B23" s="17"/>
      <c r="C23" s="17"/>
      <c r="D23" s="17"/>
      <c r="E23" s="17"/>
      <c r="F23" s="17" t="s">
        <v>25</v>
      </c>
      <c r="G23" s="17" t="s">
        <v>26</v>
      </c>
      <c r="H23" s="17" t="s">
        <v>7</v>
      </c>
    </row>
    <row r="24" ht="30" hidden="1" customHeight="1" spans="1:8">
      <c r="A24" s="17"/>
      <c r="B24" s="17"/>
      <c r="C24" s="17"/>
      <c r="D24" s="17"/>
      <c r="E24" s="17"/>
      <c r="F24" s="17"/>
      <c r="G24" s="17"/>
      <c r="H24" s="17"/>
    </row>
    <row r="25" ht="60.5" customHeight="1" spans="1:8">
      <c r="A25" s="8">
        <v>1</v>
      </c>
      <c r="B25" s="8" t="s">
        <v>56</v>
      </c>
      <c r="C25" s="8" t="s">
        <v>57</v>
      </c>
      <c r="D25" s="8" t="s">
        <v>58</v>
      </c>
      <c r="E25" s="8">
        <v>1</v>
      </c>
      <c r="F25" s="8"/>
      <c r="G25" s="10"/>
      <c r="H25" s="8"/>
    </row>
    <row r="26" ht="84" customHeight="1" spans="1:8">
      <c r="A26" s="8">
        <v>2</v>
      </c>
      <c r="B26" s="4" t="s">
        <v>59</v>
      </c>
      <c r="C26" s="4" t="s">
        <v>60</v>
      </c>
      <c r="D26" s="4" t="s">
        <v>58</v>
      </c>
      <c r="E26" s="4">
        <v>1</v>
      </c>
      <c r="F26" s="9"/>
      <c r="G26" s="10"/>
      <c r="H26" s="10"/>
    </row>
    <row r="27" ht="64" customHeight="1" spans="1:8">
      <c r="A27" s="8">
        <v>3</v>
      </c>
      <c r="B27" s="18" t="s">
        <v>61</v>
      </c>
      <c r="C27" s="19" t="s">
        <v>62</v>
      </c>
      <c r="D27" s="18" t="s">
        <v>63</v>
      </c>
      <c r="E27" s="18">
        <v>8</v>
      </c>
      <c r="F27" s="9"/>
      <c r="G27" s="10"/>
      <c r="H27" s="10"/>
    </row>
    <row r="28" ht="50" customHeight="1" spans="1:8">
      <c r="A28" s="8">
        <v>4</v>
      </c>
      <c r="B28" s="18" t="s">
        <v>64</v>
      </c>
      <c r="C28" s="19" t="s">
        <v>65</v>
      </c>
      <c r="D28" s="18" t="s">
        <v>63</v>
      </c>
      <c r="E28" s="18">
        <v>17</v>
      </c>
      <c r="F28" s="9"/>
      <c r="G28" s="10"/>
      <c r="H28" s="10"/>
    </row>
    <row r="29" ht="58" customHeight="1" spans="1:8">
      <c r="A29" s="8">
        <v>5</v>
      </c>
      <c r="B29" s="18" t="s">
        <v>66</v>
      </c>
      <c r="C29" s="19" t="s">
        <v>67</v>
      </c>
      <c r="D29" s="18" t="s">
        <v>68</v>
      </c>
      <c r="E29" s="18">
        <v>4</v>
      </c>
      <c r="F29" s="9"/>
      <c r="G29" s="10"/>
      <c r="H29" s="10"/>
    </row>
    <row r="30" ht="30" customHeight="1" spans="1:8">
      <c r="A30" s="8">
        <v>6</v>
      </c>
      <c r="B30" s="18" t="s">
        <v>69</v>
      </c>
      <c r="C30" s="19" t="s">
        <v>70</v>
      </c>
      <c r="D30" s="18" t="s">
        <v>41</v>
      </c>
      <c r="E30" s="18">
        <v>5</v>
      </c>
      <c r="F30" s="9"/>
      <c r="G30" s="10"/>
      <c r="H30" s="10"/>
    </row>
    <row r="31" ht="30" customHeight="1" spans="1:8">
      <c r="A31" s="8">
        <v>7</v>
      </c>
      <c r="B31" s="4" t="s">
        <v>71</v>
      </c>
      <c r="C31" s="4" t="s">
        <v>72</v>
      </c>
      <c r="D31" s="4" t="s">
        <v>73</v>
      </c>
      <c r="E31" s="4">
        <v>8</v>
      </c>
      <c r="F31" s="9"/>
      <c r="G31" s="10"/>
      <c r="H31" s="10"/>
    </row>
    <row r="32" ht="41" customHeight="1" spans="1:8">
      <c r="A32" s="8">
        <v>8</v>
      </c>
      <c r="B32" s="4" t="s">
        <v>74</v>
      </c>
      <c r="C32" s="4" t="s">
        <v>75</v>
      </c>
      <c r="D32" s="4" t="s">
        <v>73</v>
      </c>
      <c r="E32" s="4">
        <v>60</v>
      </c>
      <c r="F32" s="9"/>
      <c r="G32" s="10"/>
      <c r="H32" s="10"/>
    </row>
    <row r="33" ht="41" customHeight="1" spans="1:8">
      <c r="A33" s="8">
        <v>9</v>
      </c>
      <c r="B33" s="4" t="s">
        <v>76</v>
      </c>
      <c r="C33" s="4" t="s">
        <v>77</v>
      </c>
      <c r="D33" s="4" t="s">
        <v>78</v>
      </c>
      <c r="E33" s="10">
        <v>3</v>
      </c>
      <c r="F33" s="9"/>
      <c r="G33" s="10"/>
      <c r="H33" s="10"/>
    </row>
    <row r="34" ht="30" customHeight="1" spans="1:8">
      <c r="A34" s="8">
        <v>10</v>
      </c>
      <c r="B34" s="4" t="s">
        <v>76</v>
      </c>
      <c r="C34" s="4" t="s">
        <v>79</v>
      </c>
      <c r="D34" s="4" t="s">
        <v>78</v>
      </c>
      <c r="E34" s="10">
        <v>3</v>
      </c>
      <c r="F34" s="9"/>
      <c r="G34" s="10"/>
      <c r="H34" s="10"/>
    </row>
    <row r="35" ht="30" customHeight="1" spans="1:8">
      <c r="A35" s="8">
        <v>11</v>
      </c>
      <c r="B35" s="4" t="s">
        <v>80</v>
      </c>
      <c r="C35" s="4" t="s">
        <v>81</v>
      </c>
      <c r="D35" s="4" t="s">
        <v>82</v>
      </c>
      <c r="E35" s="10">
        <v>200</v>
      </c>
      <c r="F35" s="9"/>
      <c r="G35" s="10"/>
      <c r="H35" s="10"/>
    </row>
    <row r="36" ht="37" customHeight="1" spans="1:8">
      <c r="A36" s="8">
        <v>12</v>
      </c>
      <c r="B36" s="4" t="s">
        <v>83</v>
      </c>
      <c r="C36" s="4" t="s">
        <v>84</v>
      </c>
      <c r="D36" s="4" t="s">
        <v>85</v>
      </c>
      <c r="E36" s="4">
        <v>200</v>
      </c>
      <c r="F36" s="9"/>
      <c r="G36" s="10"/>
      <c r="H36" s="10"/>
    </row>
    <row r="37" ht="51" customHeight="1" spans="1:8">
      <c r="A37" s="8">
        <v>13</v>
      </c>
      <c r="B37" s="4" t="s">
        <v>86</v>
      </c>
      <c r="C37" s="4" t="s">
        <v>87</v>
      </c>
      <c r="D37" s="4" t="s">
        <v>53</v>
      </c>
      <c r="E37" s="4">
        <v>1</v>
      </c>
      <c r="F37" s="9"/>
      <c r="G37" s="10"/>
      <c r="H37" s="10"/>
    </row>
    <row r="38" ht="30" customHeight="1" spans="1:8">
      <c r="A38" s="8">
        <v>14</v>
      </c>
      <c r="B38" s="4"/>
      <c r="C38" s="4"/>
      <c r="D38" s="4"/>
      <c r="E38" s="4"/>
      <c r="F38" s="10"/>
      <c r="G38" s="20">
        <f>SUM(G25:G37)</f>
        <v>0</v>
      </c>
      <c r="H38" s="20"/>
    </row>
    <row r="39" ht="28.5" customHeight="1" spans="1:8">
      <c r="A39" s="4"/>
      <c r="B39" s="23" t="s">
        <v>88</v>
      </c>
      <c r="C39" s="23"/>
      <c r="D39" s="24"/>
      <c r="E39" s="25"/>
      <c r="F39" s="26"/>
      <c r="G39" s="27">
        <f>G38+G20</f>
        <v>0</v>
      </c>
      <c r="H39" s="28"/>
    </row>
    <row r="40" ht="28.5" customHeight="1" spans="1:8">
      <c r="A40" s="4"/>
      <c r="B40" s="29"/>
      <c r="C40" s="32"/>
      <c r="D40" s="24"/>
      <c r="E40" s="25"/>
      <c r="F40" s="26"/>
      <c r="G40" s="27"/>
      <c r="H40" s="28"/>
    </row>
    <row r="41" ht="28.5" customHeight="1" spans="1:8">
      <c r="A41" s="4"/>
      <c r="B41" s="23"/>
      <c r="C41" s="23"/>
      <c r="D41" s="24"/>
      <c r="E41" s="25"/>
      <c r="F41" s="26"/>
      <c r="G41" s="27"/>
      <c r="H41" s="28"/>
    </row>
    <row r="42" ht="28.5" customHeight="1" spans="1:8">
      <c r="A42" s="33" t="s">
        <v>89</v>
      </c>
      <c r="B42" s="33"/>
      <c r="C42" s="33"/>
      <c r="D42" s="33"/>
      <c r="E42" s="34">
        <f>G39</f>
        <v>0</v>
      </c>
      <c r="F42" s="34"/>
      <c r="G42" s="34"/>
      <c r="H42" s="34"/>
    </row>
    <row r="43" ht="48" customHeight="1" spans="1:8">
      <c r="A43" s="35" t="s">
        <v>90</v>
      </c>
      <c r="B43" s="36"/>
      <c r="C43" s="36"/>
      <c r="D43" s="36"/>
      <c r="E43" s="36"/>
      <c r="F43" s="36"/>
      <c r="G43" s="36"/>
      <c r="H43" s="37"/>
    </row>
  </sheetData>
  <mergeCells count="30">
    <mergeCell ref="A1:H1"/>
    <mergeCell ref="B2:G2"/>
    <mergeCell ref="F3:G3"/>
    <mergeCell ref="B21:G21"/>
    <mergeCell ref="F22:G22"/>
    <mergeCell ref="B39:C39"/>
    <mergeCell ref="D39:F39"/>
    <mergeCell ref="B40:C40"/>
    <mergeCell ref="D40:F40"/>
    <mergeCell ref="B41:C41"/>
    <mergeCell ref="D41:F41"/>
    <mergeCell ref="A42:C42"/>
    <mergeCell ref="E42:H42"/>
    <mergeCell ref="A43:H43"/>
    <mergeCell ref="A3:A5"/>
    <mergeCell ref="A22:A24"/>
    <mergeCell ref="B3:B5"/>
    <mergeCell ref="B22:B24"/>
    <mergeCell ref="C3:C5"/>
    <mergeCell ref="C22:C24"/>
    <mergeCell ref="D3:D5"/>
    <mergeCell ref="D22:D24"/>
    <mergeCell ref="E3:E5"/>
    <mergeCell ref="E22:E24"/>
    <mergeCell ref="F4:F5"/>
    <mergeCell ref="F23:F24"/>
    <mergeCell ref="G4:G5"/>
    <mergeCell ref="G23:G24"/>
    <mergeCell ref="H4:H5"/>
    <mergeCell ref="H23:H2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showGridLines="0" topLeftCell="A43" workbookViewId="0">
      <selection activeCell="L56" sqref="L56"/>
    </sheetView>
  </sheetViews>
  <sheetFormatPr defaultColWidth="9" defaultRowHeight="18" outlineLevelCol="7"/>
  <cols>
    <col min="1" max="1" width="10.0952380952381" style="2" customWidth="1"/>
    <col min="2" max="2" width="26.6952380952381" style="3" customWidth="1"/>
    <col min="3" max="3" width="47.2952380952381" style="2" customWidth="1"/>
    <col min="4" max="4" width="12.4" style="2" customWidth="1"/>
    <col min="5" max="5" width="15.8" style="2" customWidth="1"/>
    <col min="6" max="6" width="20.8" style="2" customWidth="1"/>
    <col min="7" max="7" width="22" style="2" customWidth="1"/>
    <col min="8" max="8" width="24" style="2" customWidth="1"/>
    <col min="9" max="16384" width="9" style="2"/>
  </cols>
  <sheetData>
    <row r="1" ht="42" customHeight="1" spans="1:8">
      <c r="A1" s="4" t="s">
        <v>91</v>
      </c>
      <c r="B1" s="4"/>
      <c r="C1" s="4"/>
      <c r="D1" s="4"/>
      <c r="E1" s="4"/>
      <c r="F1" s="4"/>
      <c r="G1" s="4"/>
      <c r="H1" s="4"/>
    </row>
    <row r="2" ht="27" customHeight="1" spans="1:8">
      <c r="A2" s="5" t="s">
        <v>91</v>
      </c>
      <c r="B2" s="5"/>
      <c r="C2" s="5"/>
      <c r="D2" s="5"/>
      <c r="E2" s="5"/>
      <c r="F2" s="6"/>
      <c r="G2" s="6"/>
      <c r="H2" s="6"/>
    </row>
    <row r="3" ht="27" customHeight="1" spans="1:8">
      <c r="A3" s="5" t="s">
        <v>88</v>
      </c>
      <c r="B3" s="5"/>
      <c r="C3" s="5"/>
      <c r="D3" s="5"/>
      <c r="E3" s="5"/>
      <c r="F3" s="6"/>
      <c r="G3" s="6"/>
      <c r="H3" s="6"/>
    </row>
    <row r="4" s="1" customFormat="1" ht="24" customHeight="1" spans="1:8">
      <c r="A4" s="7" t="s">
        <v>18</v>
      </c>
      <c r="B4" s="7" t="s">
        <v>92</v>
      </c>
      <c r="C4" s="7"/>
      <c r="D4" s="7"/>
      <c r="E4" s="7"/>
      <c r="F4" s="7"/>
      <c r="G4" s="7"/>
      <c r="H4" s="7"/>
    </row>
    <row r="5" s="1" customFormat="1" customHeight="1" spans="1:8">
      <c r="A5" s="7" t="s">
        <v>3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/>
      <c r="H5" s="7"/>
    </row>
    <row r="6" s="1" customFormat="1" ht="62" customHeight="1" spans="1:8">
      <c r="A6" s="7"/>
      <c r="B6" s="7"/>
      <c r="C6" s="7"/>
      <c r="D6" s="7"/>
      <c r="E6" s="7"/>
      <c r="F6" s="7" t="s">
        <v>25</v>
      </c>
      <c r="G6" s="7" t="s">
        <v>26</v>
      </c>
      <c r="H6" s="7" t="s">
        <v>7</v>
      </c>
    </row>
    <row r="7" s="1" customFormat="1" ht="39.5" customHeight="1" spans="1:8">
      <c r="A7" s="7"/>
      <c r="B7" s="7"/>
      <c r="C7" s="7"/>
      <c r="D7" s="7"/>
      <c r="E7" s="7"/>
      <c r="F7" s="7"/>
      <c r="G7" s="7"/>
      <c r="H7" s="7"/>
    </row>
    <row r="8" ht="57" customHeight="1" spans="1:8">
      <c r="A8" s="8">
        <v>1</v>
      </c>
      <c r="B8" s="4" t="s">
        <v>27</v>
      </c>
      <c r="C8" s="4" t="s">
        <v>28</v>
      </c>
      <c r="D8" s="4"/>
      <c r="E8" s="4">
        <v>248</v>
      </c>
      <c r="F8" s="9"/>
      <c r="G8" s="10"/>
      <c r="H8" s="10"/>
    </row>
    <row r="9" ht="77" customHeight="1" spans="1:8">
      <c r="A9" s="8">
        <v>2</v>
      </c>
      <c r="B9" s="4" t="s">
        <v>30</v>
      </c>
      <c r="C9" s="4" t="s">
        <v>31</v>
      </c>
      <c r="D9" s="4" t="s">
        <v>29</v>
      </c>
      <c r="E9" s="4">
        <v>255.84</v>
      </c>
      <c r="F9" s="11"/>
      <c r="G9" s="10"/>
      <c r="H9" s="10"/>
    </row>
    <row r="10" ht="50" customHeight="1" spans="1:8">
      <c r="A10" s="8">
        <v>3</v>
      </c>
      <c r="B10" s="12" t="s">
        <v>32</v>
      </c>
      <c r="C10" s="13" t="s">
        <v>33</v>
      </c>
      <c r="D10" s="13" t="s">
        <v>34</v>
      </c>
      <c r="E10" s="4">
        <f>E9</f>
        <v>255.84</v>
      </c>
      <c r="F10" s="11"/>
      <c r="G10" s="10"/>
      <c r="H10" s="10"/>
    </row>
    <row r="11" ht="50" customHeight="1" spans="1:8">
      <c r="A11" s="8">
        <v>4</v>
      </c>
      <c r="B11" s="4" t="s">
        <v>35</v>
      </c>
      <c r="C11" s="4" t="s">
        <v>36</v>
      </c>
      <c r="D11" s="4" t="s">
        <v>29</v>
      </c>
      <c r="E11" s="4">
        <v>122</v>
      </c>
      <c r="F11" s="11"/>
      <c r="G11" s="10"/>
      <c r="H11" s="10"/>
    </row>
    <row r="12" ht="93.5" customHeight="1" spans="1:8">
      <c r="A12" s="8">
        <v>5</v>
      </c>
      <c r="B12" s="4" t="s">
        <v>37</v>
      </c>
      <c r="C12" s="4" t="s">
        <v>38</v>
      </c>
      <c r="D12" s="4" t="s">
        <v>29</v>
      </c>
      <c r="E12" s="4">
        <f>E11</f>
        <v>122</v>
      </c>
      <c r="F12" s="11"/>
      <c r="G12" s="10"/>
      <c r="H12" s="10"/>
    </row>
    <row r="13" ht="63" customHeight="1" spans="1:8">
      <c r="A13" s="8">
        <v>6</v>
      </c>
      <c r="B13" s="4" t="s">
        <v>39</v>
      </c>
      <c r="C13" s="4" t="s">
        <v>40</v>
      </c>
      <c r="D13" s="4" t="s">
        <v>41</v>
      </c>
      <c r="E13" s="4">
        <v>1</v>
      </c>
      <c r="F13" s="11"/>
      <c r="G13" s="10"/>
      <c r="H13" s="10"/>
    </row>
    <row r="14" ht="93" customHeight="1" spans="1:8">
      <c r="A14" s="8">
        <v>7</v>
      </c>
      <c r="B14" s="14" t="s">
        <v>93</v>
      </c>
      <c r="C14" s="14" t="s">
        <v>94</v>
      </c>
      <c r="D14" s="4" t="s">
        <v>44</v>
      </c>
      <c r="E14" s="4">
        <v>1</v>
      </c>
      <c r="F14" s="9"/>
      <c r="G14" s="10"/>
      <c r="H14" s="10"/>
    </row>
    <row r="15" ht="30" customHeight="1" spans="1:8">
      <c r="A15" s="8">
        <v>8</v>
      </c>
      <c r="B15" s="14" t="s">
        <v>95</v>
      </c>
      <c r="C15" s="14" t="s">
        <v>96</v>
      </c>
      <c r="D15" s="4" t="s">
        <v>44</v>
      </c>
      <c r="E15" s="4">
        <v>2</v>
      </c>
      <c r="F15" s="9"/>
      <c r="G15" s="10"/>
      <c r="H15" s="10"/>
    </row>
    <row r="16" ht="27" customHeight="1" spans="1:8">
      <c r="A16" s="8">
        <v>9</v>
      </c>
      <c r="B16" s="14" t="s">
        <v>97</v>
      </c>
      <c r="C16" s="14" t="s">
        <v>98</v>
      </c>
      <c r="D16" s="4" t="s">
        <v>44</v>
      </c>
      <c r="E16" s="4">
        <v>3</v>
      </c>
      <c r="F16" s="9"/>
      <c r="G16" s="10"/>
      <c r="H16" s="10"/>
    </row>
    <row r="17" ht="27" customHeight="1" spans="1:8">
      <c r="A17" s="8">
        <v>10</v>
      </c>
      <c r="B17" s="14" t="s">
        <v>42</v>
      </c>
      <c r="C17" s="14" t="s">
        <v>99</v>
      </c>
      <c r="D17" s="4" t="s">
        <v>44</v>
      </c>
      <c r="E17" s="4">
        <v>5</v>
      </c>
      <c r="F17" s="9"/>
      <c r="G17" s="10"/>
      <c r="H17" s="10"/>
    </row>
    <row r="18" ht="28" customHeight="1" spans="1:8">
      <c r="A18" s="8">
        <v>11</v>
      </c>
      <c r="B18" s="14" t="s">
        <v>47</v>
      </c>
      <c r="C18" s="14" t="s">
        <v>48</v>
      </c>
      <c r="D18" s="4" t="s">
        <v>44</v>
      </c>
      <c r="E18" s="4">
        <v>1</v>
      </c>
      <c r="F18" s="9"/>
      <c r="G18" s="10"/>
      <c r="H18" s="10"/>
    </row>
    <row r="19" ht="28" customHeight="1" spans="1:8">
      <c r="A19" s="8">
        <v>12</v>
      </c>
      <c r="B19" s="4" t="s">
        <v>49</v>
      </c>
      <c r="C19" s="4" t="s">
        <v>50</v>
      </c>
      <c r="D19" s="4" t="s">
        <v>29</v>
      </c>
      <c r="E19" s="4">
        <f>E11+E10</f>
        <v>377.84</v>
      </c>
      <c r="F19" s="11"/>
      <c r="G19" s="10"/>
      <c r="H19" s="10"/>
    </row>
    <row r="20" ht="30" customHeight="1" spans="1:8">
      <c r="A20" s="8">
        <v>13</v>
      </c>
      <c r="B20" s="4" t="s">
        <v>51</v>
      </c>
      <c r="C20" s="4" t="s">
        <v>52</v>
      </c>
      <c r="D20" s="4" t="s">
        <v>53</v>
      </c>
      <c r="E20" s="4">
        <v>1</v>
      </c>
      <c r="F20" s="11"/>
      <c r="G20" s="10"/>
      <c r="H20" s="10"/>
    </row>
    <row r="21" ht="30" customHeight="1" spans="1:8">
      <c r="A21" s="8">
        <v>14</v>
      </c>
      <c r="B21" s="4"/>
      <c r="C21" s="4"/>
      <c r="D21" s="13"/>
      <c r="E21" s="4"/>
      <c r="F21" s="11"/>
      <c r="G21" s="10"/>
      <c r="H21" s="10"/>
    </row>
    <row r="22" ht="30" customHeight="1" spans="1:8">
      <c r="A22" s="8">
        <v>15</v>
      </c>
      <c r="B22" s="4"/>
      <c r="C22" s="4"/>
      <c r="D22" s="4"/>
      <c r="E22" s="4"/>
      <c r="F22" s="10"/>
      <c r="G22" s="15">
        <f>SUM(G8:G21)</f>
        <v>0</v>
      </c>
      <c r="H22" s="15"/>
    </row>
    <row r="23" ht="25" customHeight="1" spans="1:8">
      <c r="A23" s="16" t="s">
        <v>54</v>
      </c>
      <c r="B23" s="17" t="s">
        <v>55</v>
      </c>
      <c r="C23" s="17"/>
      <c r="D23" s="17"/>
      <c r="E23" s="17"/>
      <c r="F23" s="17"/>
      <c r="G23" s="17"/>
      <c r="H23" s="17"/>
    </row>
    <row r="24" ht="30" hidden="1" customHeight="1" spans="1:8">
      <c r="A24" s="17" t="s">
        <v>3</v>
      </c>
      <c r="B24" s="17" t="s">
        <v>20</v>
      </c>
      <c r="C24" s="17" t="s">
        <v>21</v>
      </c>
      <c r="D24" s="17" t="s">
        <v>22</v>
      </c>
      <c r="E24" s="17" t="s">
        <v>23</v>
      </c>
      <c r="F24" s="17" t="s">
        <v>24</v>
      </c>
      <c r="G24" s="17"/>
      <c r="H24" s="17"/>
    </row>
    <row r="25" ht="60.5" customHeight="1" spans="1:8">
      <c r="A25" s="17"/>
      <c r="B25" s="17"/>
      <c r="C25" s="17"/>
      <c r="D25" s="17"/>
      <c r="E25" s="17"/>
      <c r="F25" s="17" t="s">
        <v>25</v>
      </c>
      <c r="G25" s="17" t="s">
        <v>26</v>
      </c>
      <c r="H25" s="17"/>
    </row>
    <row r="26" ht="64" customHeight="1" spans="1:8">
      <c r="A26" s="17"/>
      <c r="B26" s="17"/>
      <c r="C26" s="17"/>
      <c r="D26" s="17"/>
      <c r="E26" s="17"/>
      <c r="F26" s="17"/>
      <c r="G26" s="17"/>
      <c r="H26" s="17"/>
    </row>
    <row r="27" ht="64" customHeight="1" spans="1:8">
      <c r="A27" s="8">
        <v>1</v>
      </c>
      <c r="B27" s="8" t="s">
        <v>100</v>
      </c>
      <c r="C27" s="8" t="s">
        <v>57</v>
      </c>
      <c r="D27" s="8" t="s">
        <v>58</v>
      </c>
      <c r="E27" s="8">
        <v>1</v>
      </c>
      <c r="F27" s="8"/>
      <c r="G27" s="10"/>
      <c r="H27" s="8"/>
    </row>
    <row r="28" ht="50" customHeight="1" spans="1:8">
      <c r="A28" s="8">
        <v>2</v>
      </c>
      <c r="B28" s="4" t="s">
        <v>59</v>
      </c>
      <c r="C28" s="4" t="s">
        <v>60</v>
      </c>
      <c r="D28" s="4" t="s">
        <v>58</v>
      </c>
      <c r="E28" s="4">
        <v>1</v>
      </c>
      <c r="F28" s="9"/>
      <c r="G28" s="10"/>
      <c r="H28" s="10"/>
    </row>
    <row r="29" ht="58" customHeight="1" spans="1:8">
      <c r="A29" s="8">
        <v>3</v>
      </c>
      <c r="B29" s="18" t="s">
        <v>61</v>
      </c>
      <c r="C29" s="19" t="s">
        <v>62</v>
      </c>
      <c r="D29" s="18" t="s">
        <v>63</v>
      </c>
      <c r="E29" s="18">
        <v>8</v>
      </c>
      <c r="F29" s="9"/>
      <c r="G29" s="10"/>
      <c r="H29" s="10"/>
    </row>
    <row r="30" ht="30" customHeight="1" spans="1:8">
      <c r="A30" s="8">
        <v>4</v>
      </c>
      <c r="B30" s="18" t="s">
        <v>64</v>
      </c>
      <c r="C30" s="19" t="s">
        <v>65</v>
      </c>
      <c r="D30" s="18" t="s">
        <v>63</v>
      </c>
      <c r="E30" s="18">
        <v>41</v>
      </c>
      <c r="F30" s="9"/>
      <c r="G30" s="10"/>
      <c r="H30" s="10"/>
    </row>
    <row r="31" ht="30" customHeight="1" spans="1:8">
      <c r="A31" s="8">
        <v>5</v>
      </c>
      <c r="B31" s="18" t="s">
        <v>66</v>
      </c>
      <c r="C31" s="19" t="s">
        <v>67</v>
      </c>
      <c r="D31" s="18" t="s">
        <v>68</v>
      </c>
      <c r="E31" s="18">
        <v>2</v>
      </c>
      <c r="F31" s="9"/>
      <c r="G31" s="10"/>
      <c r="H31" s="10"/>
    </row>
    <row r="32" ht="41" customHeight="1" spans="1:8">
      <c r="A32" s="8">
        <v>6</v>
      </c>
      <c r="B32" s="18" t="s">
        <v>69</v>
      </c>
      <c r="C32" s="19" t="s">
        <v>70</v>
      </c>
      <c r="D32" s="18" t="s">
        <v>41</v>
      </c>
      <c r="E32" s="18">
        <v>5</v>
      </c>
      <c r="F32" s="9"/>
      <c r="G32" s="10"/>
      <c r="H32" s="10"/>
    </row>
    <row r="33" ht="41" customHeight="1" spans="1:8">
      <c r="A33" s="8">
        <v>7</v>
      </c>
      <c r="B33" s="4" t="s">
        <v>71</v>
      </c>
      <c r="C33" s="4" t="s">
        <v>72</v>
      </c>
      <c r="D33" s="4" t="s">
        <v>73</v>
      </c>
      <c r="E33" s="4">
        <v>2</v>
      </c>
      <c r="F33" s="9"/>
      <c r="G33" s="10"/>
      <c r="H33" s="10"/>
    </row>
    <row r="34" ht="30" customHeight="1" spans="1:8">
      <c r="A34" s="8">
        <v>8</v>
      </c>
      <c r="B34" s="4" t="s">
        <v>74</v>
      </c>
      <c r="C34" s="4" t="s">
        <v>75</v>
      </c>
      <c r="D34" s="4" t="s">
        <v>73</v>
      </c>
      <c r="E34" s="4">
        <v>100</v>
      </c>
      <c r="F34" s="9"/>
      <c r="G34" s="10"/>
      <c r="H34" s="10"/>
    </row>
    <row r="35" ht="30" customHeight="1" spans="1:8">
      <c r="A35" s="8">
        <v>9</v>
      </c>
      <c r="B35" s="4" t="s">
        <v>76</v>
      </c>
      <c r="C35" s="4" t="s">
        <v>77</v>
      </c>
      <c r="D35" s="4" t="s">
        <v>78</v>
      </c>
      <c r="E35" s="10">
        <v>6</v>
      </c>
      <c r="F35" s="9"/>
      <c r="G35" s="10"/>
      <c r="H35" s="10"/>
    </row>
    <row r="36" ht="43" customHeight="1" spans="1:8">
      <c r="A36" s="8">
        <v>10</v>
      </c>
      <c r="B36" s="4" t="s">
        <v>76</v>
      </c>
      <c r="C36" s="4" t="s">
        <v>79</v>
      </c>
      <c r="D36" s="4" t="s">
        <v>78</v>
      </c>
      <c r="E36" s="10">
        <v>10</v>
      </c>
      <c r="F36" s="9"/>
      <c r="G36" s="10"/>
      <c r="H36" s="10"/>
    </row>
    <row r="37" ht="43" customHeight="1" spans="1:8">
      <c r="A37" s="8">
        <v>11</v>
      </c>
      <c r="B37" s="4" t="s">
        <v>101</v>
      </c>
      <c r="C37" s="4" t="s">
        <v>102</v>
      </c>
      <c r="D37" s="4" t="s">
        <v>82</v>
      </c>
      <c r="E37" s="10">
        <v>45</v>
      </c>
      <c r="F37" s="9"/>
      <c r="G37" s="10"/>
      <c r="H37" s="10"/>
    </row>
    <row r="38" ht="30" customHeight="1" spans="1:8">
      <c r="A38" s="8">
        <v>12</v>
      </c>
      <c r="B38" s="4" t="s">
        <v>83</v>
      </c>
      <c r="C38" s="4" t="s">
        <v>84</v>
      </c>
      <c r="D38" s="4" t="s">
        <v>85</v>
      </c>
      <c r="E38" s="4">
        <v>300</v>
      </c>
      <c r="F38" s="9"/>
      <c r="G38" s="10"/>
      <c r="H38" s="10"/>
    </row>
    <row r="39" ht="28.5" customHeight="1" spans="1:8">
      <c r="A39" s="8">
        <v>13</v>
      </c>
      <c r="B39" s="4" t="s">
        <v>86</v>
      </c>
      <c r="C39" s="4" t="s">
        <v>103</v>
      </c>
      <c r="D39" s="4" t="s">
        <v>53</v>
      </c>
      <c r="E39" s="4">
        <v>1</v>
      </c>
      <c r="F39" s="9"/>
      <c r="G39" s="10"/>
      <c r="H39" s="10"/>
    </row>
    <row r="40" ht="28.5" customHeight="1" spans="1:8">
      <c r="A40" s="8">
        <v>14</v>
      </c>
      <c r="B40" s="4"/>
      <c r="C40" s="4"/>
      <c r="D40" s="4"/>
      <c r="E40" s="4"/>
      <c r="F40" s="10"/>
      <c r="G40" s="20"/>
      <c r="H40" s="20"/>
    </row>
    <row r="41" ht="28.5" customHeight="1" spans="1:8">
      <c r="A41" s="21" t="s">
        <v>104</v>
      </c>
      <c r="B41" s="17" t="s">
        <v>105</v>
      </c>
      <c r="C41" s="17"/>
      <c r="D41" s="17"/>
      <c r="E41" s="17"/>
      <c r="F41" s="17"/>
      <c r="G41" s="17"/>
      <c r="H41" s="17"/>
    </row>
    <row r="42" ht="28.5" customHeight="1" spans="1:8">
      <c r="A42" s="17" t="s">
        <v>3</v>
      </c>
      <c r="B42" s="17" t="s">
        <v>20</v>
      </c>
      <c r="C42" s="17" t="s">
        <v>21</v>
      </c>
      <c r="D42" s="17" t="s">
        <v>22</v>
      </c>
      <c r="E42" s="17" t="s">
        <v>23</v>
      </c>
      <c r="F42" s="17" t="s">
        <v>24</v>
      </c>
      <c r="G42" s="17"/>
      <c r="H42" s="17"/>
    </row>
    <row r="43" ht="48" customHeight="1" spans="1:8">
      <c r="A43" s="17"/>
      <c r="B43" s="17"/>
      <c r="C43" s="17"/>
      <c r="D43" s="17"/>
      <c r="E43" s="17"/>
      <c r="F43" s="17" t="s">
        <v>25</v>
      </c>
      <c r="G43" s="17" t="s">
        <v>26</v>
      </c>
      <c r="H43" s="17" t="s">
        <v>7</v>
      </c>
    </row>
    <row r="44" spans="1:8">
      <c r="A44" s="17"/>
      <c r="B44" s="17"/>
      <c r="C44" s="17"/>
      <c r="D44" s="17"/>
      <c r="E44" s="17"/>
      <c r="F44" s="17"/>
      <c r="G44" s="17"/>
      <c r="H44" s="17"/>
    </row>
    <row r="45" ht="168" customHeight="1" spans="1:8">
      <c r="A45" s="8">
        <v>1</v>
      </c>
      <c r="B45" s="8" t="s">
        <v>106</v>
      </c>
      <c r="C45" s="22" t="s">
        <v>107</v>
      </c>
      <c r="D45" s="8" t="s">
        <v>68</v>
      </c>
      <c r="E45" s="8">
        <v>1</v>
      </c>
      <c r="F45" s="8"/>
      <c r="G45" s="8"/>
      <c r="H45" s="8"/>
    </row>
    <row r="46" ht="33" customHeight="1" spans="1:8">
      <c r="A46" s="8">
        <v>2</v>
      </c>
      <c r="B46" s="8" t="s">
        <v>108</v>
      </c>
      <c r="C46" s="8" t="s">
        <v>109</v>
      </c>
      <c r="D46" s="13" t="s">
        <v>34</v>
      </c>
      <c r="E46" s="8">
        <v>310</v>
      </c>
      <c r="F46" s="8"/>
      <c r="G46" s="8"/>
      <c r="H46" s="8"/>
    </row>
    <row r="47" ht="33" customHeight="1" spans="1:8">
      <c r="A47" s="8">
        <v>3</v>
      </c>
      <c r="B47" s="8" t="s">
        <v>110</v>
      </c>
      <c r="C47" s="8" t="s">
        <v>111</v>
      </c>
      <c r="D47" s="8" t="s">
        <v>58</v>
      </c>
      <c r="E47" s="8">
        <v>3</v>
      </c>
      <c r="F47" s="8"/>
      <c r="G47" s="8"/>
      <c r="H47" s="8"/>
    </row>
    <row r="48" ht="35" customHeight="1" spans="1:8">
      <c r="A48" s="8">
        <v>4</v>
      </c>
      <c r="B48" s="8" t="s">
        <v>112</v>
      </c>
      <c r="C48" s="8" t="s">
        <v>113</v>
      </c>
      <c r="D48" s="8" t="s">
        <v>58</v>
      </c>
      <c r="E48" s="8">
        <v>3</v>
      </c>
      <c r="F48" s="8"/>
      <c r="G48" s="8"/>
      <c r="H48" s="8"/>
    </row>
    <row r="49" ht="36" customHeight="1" spans="1:8">
      <c r="A49" s="8">
        <v>5</v>
      </c>
      <c r="B49" s="8" t="s">
        <v>114</v>
      </c>
      <c r="C49" s="8" t="s">
        <v>115</v>
      </c>
      <c r="D49" s="8" t="s">
        <v>53</v>
      </c>
      <c r="E49" s="8">
        <v>1</v>
      </c>
      <c r="F49" s="8"/>
      <c r="G49" s="8"/>
      <c r="H49" s="8"/>
    </row>
    <row r="50" ht="30" customHeight="1" spans="1:8">
      <c r="A50" s="8">
        <v>6</v>
      </c>
      <c r="B50" s="4" t="s">
        <v>116</v>
      </c>
      <c r="C50" s="4"/>
      <c r="D50" s="4" t="s">
        <v>82</v>
      </c>
      <c r="E50" s="4">
        <v>20</v>
      </c>
      <c r="F50" s="10"/>
      <c r="G50" s="20"/>
      <c r="H50" s="20"/>
    </row>
    <row r="51" ht="30" customHeight="1" spans="1:8">
      <c r="A51" s="8">
        <v>7</v>
      </c>
      <c r="B51" s="4" t="s">
        <v>117</v>
      </c>
      <c r="C51" s="4"/>
      <c r="D51" s="4"/>
      <c r="E51" s="4"/>
      <c r="F51" s="10"/>
      <c r="G51" s="8"/>
      <c r="H51" s="15"/>
    </row>
    <row r="52" ht="30" customHeight="1" spans="1:8">
      <c r="A52" s="4" t="s">
        <v>118</v>
      </c>
      <c r="B52" s="23" t="s">
        <v>88</v>
      </c>
      <c r="C52" s="23"/>
      <c r="D52" s="24"/>
      <c r="E52" s="25"/>
      <c r="F52" s="26"/>
      <c r="G52" s="27">
        <f>G51+G40+G22</f>
        <v>0</v>
      </c>
      <c r="H52" s="28"/>
    </row>
    <row r="53" ht="30" customHeight="1" spans="1:8">
      <c r="A53" s="4"/>
      <c r="B53" s="29"/>
      <c r="C53" s="30"/>
      <c r="D53" s="24"/>
      <c r="E53" s="25"/>
      <c r="F53" s="26"/>
      <c r="G53" s="27"/>
      <c r="H53" s="28"/>
    </row>
    <row r="54" ht="30" customHeight="1" spans="1:8">
      <c r="A54" s="4"/>
      <c r="B54" s="31"/>
      <c r="C54" s="32"/>
      <c r="D54" s="24"/>
      <c r="E54" s="25"/>
      <c r="F54" s="26"/>
      <c r="G54" s="27"/>
      <c r="H54" s="28"/>
    </row>
    <row r="55" ht="30" customHeight="1" spans="1:8">
      <c r="A55" s="33" t="s">
        <v>89</v>
      </c>
      <c r="B55" s="33"/>
      <c r="C55" s="33"/>
      <c r="D55" s="33"/>
      <c r="E55" s="34">
        <f>G52</f>
        <v>0</v>
      </c>
      <c r="F55" s="34"/>
      <c r="G55" s="34"/>
      <c r="H55" s="34"/>
    </row>
    <row r="56" ht="22" customHeight="1" spans="1:8">
      <c r="A56" s="35" t="s">
        <v>119</v>
      </c>
      <c r="B56" s="36"/>
      <c r="C56" s="36"/>
      <c r="D56" s="36"/>
      <c r="E56" s="36"/>
      <c r="F56" s="36"/>
      <c r="G56" s="36"/>
      <c r="H56" s="37"/>
    </row>
  </sheetData>
  <mergeCells count="44">
    <mergeCell ref="A1:H1"/>
    <mergeCell ref="A2:E2"/>
    <mergeCell ref="F2:H2"/>
    <mergeCell ref="A3:E3"/>
    <mergeCell ref="F3:H3"/>
    <mergeCell ref="B4:G4"/>
    <mergeCell ref="F5:G5"/>
    <mergeCell ref="B23:G23"/>
    <mergeCell ref="F24:G24"/>
    <mergeCell ref="B41:G41"/>
    <mergeCell ref="F42:G42"/>
    <mergeCell ref="B52:C52"/>
    <mergeCell ref="D52:F52"/>
    <mergeCell ref="B53:C53"/>
    <mergeCell ref="D53:F53"/>
    <mergeCell ref="B54:C54"/>
    <mergeCell ref="D54:F54"/>
    <mergeCell ref="A55:C55"/>
    <mergeCell ref="E55:H55"/>
    <mergeCell ref="A56:H56"/>
    <mergeCell ref="A5:A7"/>
    <mergeCell ref="A24:A26"/>
    <mergeCell ref="A42:A44"/>
    <mergeCell ref="B5:B7"/>
    <mergeCell ref="B24:B26"/>
    <mergeCell ref="B42:B44"/>
    <mergeCell ref="C5:C7"/>
    <mergeCell ref="C24:C26"/>
    <mergeCell ref="C42:C44"/>
    <mergeCell ref="D5:D7"/>
    <mergeCell ref="D24:D26"/>
    <mergeCell ref="D42:D44"/>
    <mergeCell ref="E5:E7"/>
    <mergeCell ref="E24:E26"/>
    <mergeCell ref="E42:E44"/>
    <mergeCell ref="F6:F7"/>
    <mergeCell ref="F25:F26"/>
    <mergeCell ref="F43:F44"/>
    <mergeCell ref="G6:G7"/>
    <mergeCell ref="G25:G26"/>
    <mergeCell ref="G43:G44"/>
    <mergeCell ref="H6:H7"/>
    <mergeCell ref="H25:H26"/>
    <mergeCell ref="H43:H4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五楼</vt:lpstr>
      <vt:lpstr>六楼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ss</cp:lastModifiedBy>
  <dcterms:created xsi:type="dcterms:W3CDTF">2020-09-11T18:52:00Z</dcterms:created>
  <dcterms:modified xsi:type="dcterms:W3CDTF">2026-03-02T00:31:54Z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B75E828FF28C486D98E27D521747710A_13</vt:lpwstr>
  </property>
  <property fmtid="{D5CDD505-2E9C-101B-9397-08002B2CF9AE}" pid="4" name="CalculationRule">
    <vt:i4>0</vt:i4>
  </property>
</Properties>
</file>